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80"/>
  </bookViews>
  <sheets>
    <sheet name="Лист1" sheetId="1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" i="1"/>
  <c r="J234"/>
  <c r="I234"/>
  <c r="H234"/>
  <c r="G234"/>
  <c r="F234"/>
  <c r="L233"/>
  <c r="J233"/>
  <c r="I233"/>
  <c r="H233"/>
  <c r="G233"/>
  <c r="F233"/>
  <c r="B233"/>
  <c r="A233"/>
  <c r="L232"/>
  <c r="J232"/>
  <c r="I232"/>
  <c r="H232"/>
  <c r="G232"/>
  <c r="F232"/>
  <c r="B223"/>
  <c r="A223"/>
  <c r="L222"/>
  <c r="J222"/>
  <c r="I222"/>
  <c r="H222"/>
  <c r="G222"/>
  <c r="F222"/>
  <c r="L214"/>
  <c r="J214"/>
  <c r="I214"/>
  <c r="H214"/>
  <c r="G214"/>
  <c r="F214"/>
  <c r="B214"/>
  <c r="A214"/>
  <c r="L213"/>
  <c r="J213"/>
  <c r="I213"/>
  <c r="H213"/>
  <c r="G213"/>
  <c r="F213"/>
  <c r="B204"/>
  <c r="A204"/>
  <c r="L203"/>
  <c r="I203"/>
  <c r="H203"/>
  <c r="G203"/>
  <c r="F203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<sst xmlns="http://schemas.openxmlformats.org/spreadsheetml/2006/main" count="352" uniqueCount="95">
  <si>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</si>
  <si>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</si>
  <si>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</si>
  <si>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</si>
  <si>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</si>
  <si>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</si>
  <si>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</si>
  <si>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</si>
  <si>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</si>
  <si>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</si>
  <si>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</si>
  <si>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</si>
  <si>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</si>
  <si>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</si>
  <si>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</si>
  <si>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</si>
  <si>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</si>
  <si>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</si>
  <si>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</si>
  <si>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</si>
  <si>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</si>
  <si>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</si>
  <si>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</si>
  <si>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</si>
  <si>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</si>
  <si>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</si>
  <si>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пшенная; яйцо вареное</t>
  </si>
  <si>
    <t>№1№30</t>
  </si>
  <si>
    <t>гор.напиток</t>
  </si>
  <si>
    <t>какао с молоком</t>
  </si>
  <si>
    <t>№19</t>
  </si>
  <si>
    <t>хлеб</t>
  </si>
  <si>
    <t>хлеб ржаной</t>
  </si>
  <si>
    <t>пром</t>
  </si>
  <si>
    <t>фрукты</t>
  </si>
  <si>
    <t>апельсин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</si>
  <si>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</si>
  <si>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</si>
  <si>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</si>
  <si>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</si>
  <si>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</si>
  <si>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</si>
  <si>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</si>
  <si>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</si>
  <si>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</si>
  <si>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</si>
  <si>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</si>
  <si>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рассыпчатая; гуляш из говядины</t>
  </si>
  <si>
    <t>№5№15</t>
  </si>
  <si>
    <t>компот из свежих яблок</t>
  </si>
  <si>
    <t>№23</t>
  </si>
  <si>
    <t>хлеб пшеничный йодированный</t>
  </si>
  <si>
    <t>банан</t>
  </si>
  <si>
    <t>макароны отварные; гуляш из говядины</t>
  </si>
  <si>
    <t>№4№15</t>
  </si>
  <si>
    <t>42.9</t>
  </si>
  <si>
    <t>компот из смеси сухофруктов</t>
  </si>
  <si>
    <t>80.8</t>
  </si>
  <si>
    <t>№24</t>
  </si>
  <si>
    <t xml:space="preserve">хлеб пшеничный </t>
  </si>
  <si>
    <t>яблоко</t>
  </si>
  <si>
    <t>рис с овощами; биточек из говядины</t>
  </si>
  <si>
    <t>№2№17</t>
  </si>
  <si>
    <t>каша вязкая молочная овсяная; яйцо вареное; масло сливочное порциями</t>
  </si>
  <si>
    <t>№3№30№31</t>
  </si>
  <si>
    <t xml:space="preserve">чай с молоком и сахаром </t>
  </si>
  <si>
    <t>№18</t>
  </si>
  <si>
    <t>сыр</t>
  </si>
  <si>
    <t>сыр твердых сортов в нарезке</t>
  </si>
  <si>
    <t>№25</t>
  </si>
  <si>
    <t>капуста тушеная с мясом</t>
  </si>
  <si>
    <t>№10</t>
  </si>
  <si>
    <t>хлеб ржаной; хлеб пшеничный йодированый</t>
  </si>
  <si>
    <t>макароны отварные, бефстроганов из отварной говядины</t>
  </si>
  <si>
    <t>№4№20</t>
  </si>
  <si>
    <t>чай с лимоном и сахаром</t>
  </si>
  <si>
    <t>№22</t>
  </si>
  <si>
    <t>хлеб пшеничный</t>
  </si>
  <si>
    <t>яйцо вареное; плов из булгура с курицей</t>
  </si>
  <si>
    <t>№30№6</t>
  </si>
  <si>
    <t>каша гречневая рассыпчатая; котлета из говядины</t>
  </si>
  <si>
    <t>№5№16</t>
  </si>
  <si>
    <t>хлеб пшеничный йодированый</t>
  </si>
  <si>
    <t>плов с курицей</t>
  </si>
  <si>
    <t>№7</t>
  </si>
  <si>
    <t>горошница;рыба тушеная в томате с овощами (минтай); соус красный основной</t>
  </si>
  <si>
    <t>№8№14№11</t>
  </si>
  <si>
    <t>чай с сахаром</t>
  </si>
  <si>
    <t>№26</t>
  </si>
  <si>
    <t>93.8</t>
  </si>
  <si>
    <t>каша жидкая молочная рисовая ; яйцо вареное</t>
  </si>
  <si>
    <t>№9№30</t>
  </si>
  <si>
    <t>Среднее значение за период:</t>
  </si>
  <si>
    <t>МБОУ "Троицкая ООШ"</t>
  </si>
  <si>
    <t>Зверева Е.А.</t>
  </si>
</sst>
</file>

<file path=xl/styles.xml><?xml version="1.0" encoding="utf-8"?>
<styleSheet xmlns="http://schemas.openxmlformats.org/spreadsheetml/2006/main">
  <numFmts count="2">
    <numFmt numFmtId="164" formatCode="dd\.mmm"/>
    <numFmt numFmtId="165" formatCode="mmm\.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0" sqref="G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.570312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93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94</v>
      </c>
      <c r="I2" s="59"/>
      <c r="J2" s="59"/>
      <c r="K2" s="5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3">
        <v>2025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240</v>
      </c>
      <c r="G6" s="18">
        <v>13.1</v>
      </c>
      <c r="H6" s="18">
        <v>14.1</v>
      </c>
      <c r="I6" s="18">
        <v>37.9</v>
      </c>
      <c r="J6" s="18">
        <v>331.5</v>
      </c>
      <c r="K6" s="46" t="s">
        <v>27</v>
      </c>
      <c r="L6" s="18">
        <v>41.84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250</v>
      </c>
      <c r="G8" s="24">
        <v>5.9</v>
      </c>
      <c r="H8" s="24">
        <v>4.4000000000000004</v>
      </c>
      <c r="I8" s="24">
        <v>15.6</v>
      </c>
      <c r="J8" s="24">
        <v>125.5</v>
      </c>
      <c r="K8" s="47" t="s">
        <v>30</v>
      </c>
      <c r="L8" s="48">
        <v>10.5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15</v>
      </c>
      <c r="G9" s="24">
        <v>1</v>
      </c>
      <c r="H9" s="24">
        <v>0.2</v>
      </c>
      <c r="I9" s="24">
        <v>5</v>
      </c>
      <c r="J9" s="24">
        <v>25.6</v>
      </c>
      <c r="K9" s="47" t="s">
        <v>33</v>
      </c>
      <c r="L9" s="24">
        <v>3.2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145</v>
      </c>
      <c r="G10" s="26">
        <v>1.3</v>
      </c>
      <c r="H10" s="24">
        <v>0.3</v>
      </c>
      <c r="I10" s="26">
        <v>11.7</v>
      </c>
      <c r="J10" s="24">
        <v>54.8</v>
      </c>
      <c r="K10" s="47" t="s">
        <v>33</v>
      </c>
      <c r="L10" s="24">
        <v>19.3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 t="s">
        <v>36</v>
      </c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37</v>
      </c>
      <c r="E13" s="31"/>
      <c r="F13" s="32">
        <f>SUM(F6:F12)</f>
        <v>650</v>
      </c>
      <c r="G13" s="32">
        <f t="shared" ref="G13:J13" si="0">SUM(G6:G12)</f>
        <v>21.3</v>
      </c>
      <c r="H13" s="32">
        <f t="shared" si="0"/>
        <v>19</v>
      </c>
      <c r="I13" s="32">
        <f t="shared" si="0"/>
        <v>70.2</v>
      </c>
      <c r="J13" s="32">
        <f t="shared" si="0"/>
        <v>537.4</v>
      </c>
      <c r="K13" s="49"/>
      <c r="L13" s="32">
        <f t="shared" ref="L13" si="1">SUM(L6:L12)</f>
        <v>74.84</v>
      </c>
    </row>
    <row r="14" spans="1:12" ht="15">
      <c r="A14" s="33">
        <f>A6</f>
        <v>1</v>
      </c>
      <c r="B14" s="34">
        <f>B6</f>
        <v>1</v>
      </c>
      <c r="C14" s="35" t="s">
        <v>38</v>
      </c>
      <c r="D14" s="25" t="s">
        <v>39</v>
      </c>
      <c r="E14" s="23"/>
      <c r="F14" s="24" t="s">
        <v>36</v>
      </c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40</v>
      </c>
      <c r="E15" s="23"/>
      <c r="F15" s="24" t="s">
        <v>36</v>
      </c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41</v>
      </c>
      <c r="E16" s="23"/>
      <c r="F16" s="24" t="s">
        <v>36</v>
      </c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42</v>
      </c>
      <c r="E17" s="23"/>
      <c r="F17" s="24" t="s">
        <v>36</v>
      </c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43</v>
      </c>
      <c r="E18" s="23"/>
      <c r="F18" s="24" t="s">
        <v>36</v>
      </c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44</v>
      </c>
      <c r="E19" s="23"/>
      <c r="F19" s="24" t="s">
        <v>36</v>
      </c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45</v>
      </c>
      <c r="E20" s="23"/>
      <c r="F20" s="24" t="s">
        <v>36</v>
      </c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37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9"/>
      <c r="L23" s="32">
        <f t="shared" ref="L23" si="3">SUM(L14:L22)</f>
        <v>0</v>
      </c>
    </row>
    <row r="24" spans="1:12" ht="15">
      <c r="A24" s="36">
        <f>A6</f>
        <v>1</v>
      </c>
      <c r="B24" s="37">
        <f>B6</f>
        <v>1</v>
      </c>
      <c r="C24" s="55" t="s">
        <v>46</v>
      </c>
      <c r="D24" s="56"/>
      <c r="E24" s="38"/>
      <c r="F24" s="39">
        <f>F13+F23</f>
        <v>650</v>
      </c>
      <c r="G24" s="39">
        <f t="shared" ref="G24:J24" si="4">G13+G23</f>
        <v>21.3</v>
      </c>
      <c r="H24" s="39">
        <f t="shared" si="4"/>
        <v>19</v>
      </c>
      <c r="I24" s="39">
        <f t="shared" si="4"/>
        <v>70.2</v>
      </c>
      <c r="J24" s="39">
        <f t="shared" si="4"/>
        <v>537.4</v>
      </c>
      <c r="K24" s="39"/>
      <c r="L24" s="39">
        <f t="shared" ref="L24" si="5">L13+L23</f>
        <v>74.84</v>
      </c>
    </row>
    <row r="25" spans="1:12" ht="15">
      <c r="A25" s="40">
        <v>1</v>
      </c>
      <c r="B25" s="20">
        <v>2</v>
      </c>
      <c r="C25" s="15" t="s">
        <v>24</v>
      </c>
      <c r="D25" s="16" t="s">
        <v>25</v>
      </c>
      <c r="E25" s="17" t="s">
        <v>47</v>
      </c>
      <c r="F25" s="18">
        <v>180</v>
      </c>
      <c r="G25" s="18">
        <v>19.100000000000001</v>
      </c>
      <c r="H25" s="18">
        <v>17.399999999999999</v>
      </c>
      <c r="I25" s="18">
        <v>27.1</v>
      </c>
      <c r="J25" s="18">
        <v>341.5</v>
      </c>
      <c r="K25" s="46" t="s">
        <v>48</v>
      </c>
      <c r="L25" s="18">
        <v>35.72</v>
      </c>
    </row>
    <row r="26" spans="1:12" ht="1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40"/>
      <c r="B27" s="20"/>
      <c r="C27" s="21"/>
      <c r="D27" s="25" t="s">
        <v>28</v>
      </c>
      <c r="E27" s="23" t="s">
        <v>49</v>
      </c>
      <c r="F27" s="24">
        <v>200</v>
      </c>
      <c r="G27" s="24">
        <v>0.2</v>
      </c>
      <c r="H27" s="24">
        <v>0.1</v>
      </c>
      <c r="I27" s="24">
        <v>9.9</v>
      </c>
      <c r="J27" s="24">
        <v>41.6</v>
      </c>
      <c r="K27" s="47" t="s">
        <v>50</v>
      </c>
      <c r="L27" s="24">
        <v>11</v>
      </c>
    </row>
    <row r="28" spans="1:12" ht="15">
      <c r="A28" s="40"/>
      <c r="B28" s="20"/>
      <c r="C28" s="21"/>
      <c r="D28" s="25" t="s">
        <v>31</v>
      </c>
      <c r="E28" s="23" t="s">
        <v>51</v>
      </c>
      <c r="F28" s="24">
        <v>40</v>
      </c>
      <c r="G28" s="24">
        <v>3</v>
      </c>
      <c r="H28" s="24">
        <v>0.3</v>
      </c>
      <c r="I28" s="24">
        <v>19.7</v>
      </c>
      <c r="J28" s="24">
        <v>93.8</v>
      </c>
      <c r="K28" s="47" t="s">
        <v>33</v>
      </c>
      <c r="L28" s="24">
        <v>3.2</v>
      </c>
    </row>
    <row r="29" spans="1:12" ht="15">
      <c r="A29" s="40"/>
      <c r="B29" s="20"/>
      <c r="C29" s="21"/>
      <c r="D29" s="25" t="s">
        <v>34</v>
      </c>
      <c r="E29" s="23" t="s">
        <v>52</v>
      </c>
      <c r="F29" s="24">
        <v>150</v>
      </c>
      <c r="G29" s="24">
        <v>2.2999999999999998</v>
      </c>
      <c r="H29" s="24">
        <v>0.8</v>
      </c>
      <c r="I29" s="24">
        <v>31.5</v>
      </c>
      <c r="J29" s="24">
        <v>141.80000000000001</v>
      </c>
      <c r="K29" s="47" t="s">
        <v>33</v>
      </c>
      <c r="L29" s="24">
        <v>18.3</v>
      </c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37</v>
      </c>
      <c r="E32" s="31"/>
      <c r="F32" s="32">
        <f>SUM(F25:F31)</f>
        <v>570</v>
      </c>
      <c r="G32" s="32">
        <f t="shared" ref="G32" si="6">SUM(G25:G31)</f>
        <v>24.6</v>
      </c>
      <c r="H32" s="32">
        <f t="shared" ref="H32" si="7">SUM(H25:H31)</f>
        <v>18.600000000000001</v>
      </c>
      <c r="I32" s="32">
        <f t="shared" ref="I32" si="8">SUM(I25:I31)</f>
        <v>88.2</v>
      </c>
      <c r="J32" s="32">
        <f t="shared" ref="J32:L32" si="9">SUM(J25:J31)</f>
        <v>618.70000000000005</v>
      </c>
      <c r="K32" s="49"/>
      <c r="L32" s="32">
        <f t="shared" si="9"/>
        <v>68.22</v>
      </c>
    </row>
    <row r="33" spans="1:12" ht="15">
      <c r="A33" s="34">
        <f>A25</f>
        <v>1</v>
      </c>
      <c r="B33" s="34">
        <f>B25</f>
        <v>2</v>
      </c>
      <c r="C33" s="35" t="s">
        <v>38</v>
      </c>
      <c r="D33" s="25" t="s">
        <v>39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40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40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40"/>
      <c r="B36" s="20"/>
      <c r="C36" s="21"/>
      <c r="D36" s="25" t="s">
        <v>42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40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40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40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37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49"/>
      <c r="L42" s="32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5" t="s">
        <v>46</v>
      </c>
      <c r="D43" s="56"/>
      <c r="E43" s="38"/>
      <c r="F43" s="39">
        <f>F32+F42</f>
        <v>570</v>
      </c>
      <c r="G43" s="39">
        <f t="shared" ref="G43" si="14">G32+G42</f>
        <v>24.6</v>
      </c>
      <c r="H43" s="39">
        <f t="shared" ref="H43" si="15">H32+H42</f>
        <v>18.600000000000001</v>
      </c>
      <c r="I43" s="39">
        <f t="shared" ref="I43" si="16">I32+I42</f>
        <v>88.2</v>
      </c>
      <c r="J43" s="39">
        <f t="shared" ref="J43:L43" si="17">J32+J42</f>
        <v>618.70000000000005</v>
      </c>
      <c r="K43" s="39"/>
      <c r="L43" s="39">
        <f t="shared" si="17"/>
        <v>68.22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53</v>
      </c>
      <c r="F44" s="18">
        <v>180</v>
      </c>
      <c r="G44" s="18">
        <v>17.100000000000001</v>
      </c>
      <c r="H44" s="18">
        <v>16.5</v>
      </c>
      <c r="I44" s="18">
        <v>25</v>
      </c>
      <c r="J44" s="18">
        <v>316.89999999999998</v>
      </c>
      <c r="K44" s="46" t="s">
        <v>54</v>
      </c>
      <c r="L44" s="18" t="s">
        <v>55</v>
      </c>
    </row>
    <row r="45" spans="1:12" ht="15">
      <c r="A45" s="19"/>
      <c r="B45" s="20"/>
      <c r="C45" s="21"/>
      <c r="D45" s="22"/>
      <c r="E45" s="23"/>
      <c r="F45" s="24" t="s">
        <v>36</v>
      </c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28</v>
      </c>
      <c r="E46" s="23" t="s">
        <v>56</v>
      </c>
      <c r="F46" s="24">
        <v>200</v>
      </c>
      <c r="G46" s="24">
        <v>0.4</v>
      </c>
      <c r="H46" s="24">
        <v>0</v>
      </c>
      <c r="I46" s="26">
        <v>19.8</v>
      </c>
      <c r="J46" s="24" t="s">
        <v>57</v>
      </c>
      <c r="K46" s="47" t="s">
        <v>58</v>
      </c>
      <c r="L46" s="24">
        <v>6</v>
      </c>
    </row>
    <row r="47" spans="1:12" ht="15">
      <c r="A47" s="19"/>
      <c r="B47" s="20"/>
      <c r="C47" s="21"/>
      <c r="D47" s="25" t="s">
        <v>31</v>
      </c>
      <c r="E47" s="23" t="s">
        <v>59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47" t="s">
        <v>33</v>
      </c>
      <c r="L47" s="24">
        <v>3.2</v>
      </c>
    </row>
    <row r="48" spans="1:12" ht="15">
      <c r="A48" s="19"/>
      <c r="B48" s="20"/>
      <c r="C48" s="21"/>
      <c r="D48" s="25" t="s">
        <v>34</v>
      </c>
      <c r="E48" s="23" t="s">
        <v>60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44</v>
      </c>
      <c r="K48" s="47" t="s">
        <v>33</v>
      </c>
      <c r="L48" s="24">
        <v>18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37</v>
      </c>
      <c r="E51" s="31"/>
      <c r="F51" s="32">
        <f>SUM(F44:F50)</f>
        <v>520</v>
      </c>
      <c r="G51" s="32">
        <f t="shared" ref="G51" si="18">SUM(G44:G50)</f>
        <v>20.9</v>
      </c>
      <c r="H51" s="32">
        <f t="shared" ref="H51" si="19">SUM(H44:H50)</f>
        <v>17.2</v>
      </c>
      <c r="I51" s="32">
        <v>74.3</v>
      </c>
      <c r="J51" s="32">
        <v>535.9</v>
      </c>
      <c r="K51" s="49"/>
      <c r="L51" s="32">
        <v>70.099999999999994</v>
      </c>
    </row>
    <row r="52" spans="1:12" ht="15">
      <c r="A52" s="33">
        <f>A44</f>
        <v>1</v>
      </c>
      <c r="B52" s="34">
        <f>B44</f>
        <v>3</v>
      </c>
      <c r="C52" s="35" t="s">
        <v>38</v>
      </c>
      <c r="D52" s="25" t="s">
        <v>39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40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41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42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37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5" t="s">
        <v>46</v>
      </c>
      <c r="D62" s="56"/>
      <c r="E62" s="38"/>
      <c r="F62" s="39">
        <f>F51+F61</f>
        <v>520</v>
      </c>
      <c r="G62" s="39">
        <f t="shared" ref="G62" si="24">G51+G61</f>
        <v>20.9</v>
      </c>
      <c r="H62" s="39">
        <f t="shared" ref="H62" si="25">H51+H61</f>
        <v>17.2</v>
      </c>
      <c r="I62" s="39">
        <f t="shared" ref="I62" si="26">I51+I61</f>
        <v>74.3</v>
      </c>
      <c r="J62" s="39">
        <f t="shared" ref="J62:L62" si="27">J51+J61</f>
        <v>535.9</v>
      </c>
      <c r="K62" s="39"/>
      <c r="L62" s="39">
        <f t="shared" si="27"/>
        <v>70.099999999999994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61</v>
      </c>
      <c r="F63" s="18">
        <v>200</v>
      </c>
      <c r="G63" s="18">
        <v>12.3</v>
      </c>
      <c r="H63" s="18">
        <v>14.4</v>
      </c>
      <c r="I63" s="18">
        <v>34.200000000000003</v>
      </c>
      <c r="J63" s="18">
        <v>315.39999999999998</v>
      </c>
      <c r="K63" s="46" t="s">
        <v>62</v>
      </c>
      <c r="L63" s="18">
        <v>38.799999999999997</v>
      </c>
    </row>
    <row r="64" spans="1:12" ht="15">
      <c r="A64" s="19"/>
      <c r="B64" s="20"/>
      <c r="C64" s="21"/>
      <c r="D64" s="22"/>
      <c r="E64" s="23"/>
      <c r="F64" s="24" t="s">
        <v>36</v>
      </c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28</v>
      </c>
      <c r="E65" s="23" t="s">
        <v>56</v>
      </c>
      <c r="F65" s="24">
        <v>200</v>
      </c>
      <c r="G65" s="24">
        <v>0.5</v>
      </c>
      <c r="H65" s="24">
        <v>0</v>
      </c>
      <c r="I65" s="26">
        <v>19.8</v>
      </c>
      <c r="J65" s="24">
        <v>81</v>
      </c>
      <c r="K65" s="47" t="s">
        <v>58</v>
      </c>
      <c r="L65" s="24">
        <v>5.5</v>
      </c>
    </row>
    <row r="66" spans="1:12" ht="15">
      <c r="A66" s="19"/>
      <c r="B66" s="20"/>
      <c r="C66" s="21"/>
      <c r="D66" s="25" t="s">
        <v>31</v>
      </c>
      <c r="E66" s="23" t="s">
        <v>51</v>
      </c>
      <c r="F66" s="24">
        <v>30</v>
      </c>
      <c r="G66" s="24">
        <v>2.2999999999999998</v>
      </c>
      <c r="H66" s="24">
        <v>0.2</v>
      </c>
      <c r="I66" s="24">
        <v>14.8</v>
      </c>
      <c r="J66" s="24">
        <v>70.3</v>
      </c>
      <c r="K66" s="47" t="s">
        <v>33</v>
      </c>
      <c r="L66" s="24">
        <v>2.56</v>
      </c>
    </row>
    <row r="67" spans="1:12" ht="15">
      <c r="A67" s="19"/>
      <c r="B67" s="20"/>
      <c r="C67" s="21"/>
      <c r="D67" s="25" t="s">
        <v>34</v>
      </c>
      <c r="E67" s="23" t="s">
        <v>35</v>
      </c>
      <c r="F67" s="24">
        <v>150</v>
      </c>
      <c r="G67" s="24">
        <v>1.4</v>
      </c>
      <c r="H67" s="24">
        <v>0.3</v>
      </c>
      <c r="I67" s="24">
        <v>12.2</v>
      </c>
      <c r="J67" s="24">
        <v>56.7</v>
      </c>
      <c r="K67" s="47" t="s">
        <v>33</v>
      </c>
      <c r="L67" s="24">
        <v>19.899999999999999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37</v>
      </c>
      <c r="E70" s="31"/>
      <c r="F70" s="32">
        <f>SUM(F63:F69)</f>
        <v>580</v>
      </c>
      <c r="G70" s="32">
        <f t="shared" ref="G70" si="28">SUM(G63:G69)</f>
        <v>16.5</v>
      </c>
      <c r="H70" s="32">
        <f t="shared" ref="H70" si="29">SUM(H63:H69)</f>
        <v>14.9</v>
      </c>
      <c r="I70" s="32">
        <f t="shared" ref="I70" si="30">SUM(I63:I69)</f>
        <v>81</v>
      </c>
      <c r="J70" s="32">
        <f t="shared" ref="J70:L70" si="31">SUM(J63:J69)</f>
        <v>523.4</v>
      </c>
      <c r="K70" s="49"/>
      <c r="L70" s="32">
        <f t="shared" si="31"/>
        <v>66.760000000000005</v>
      </c>
    </row>
    <row r="71" spans="1:12" ht="15">
      <c r="A71" s="33">
        <f>A63</f>
        <v>1</v>
      </c>
      <c r="B71" s="34">
        <f>B63</f>
        <v>4</v>
      </c>
      <c r="C71" s="35" t="s">
        <v>38</v>
      </c>
      <c r="D71" s="25" t="s">
        <v>39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40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41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42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37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5" t="s">
        <v>46</v>
      </c>
      <c r="D81" s="56"/>
      <c r="E81" s="38"/>
      <c r="F81" s="39">
        <f>F70+F80</f>
        <v>580</v>
      </c>
      <c r="G81" s="39">
        <f t="shared" ref="G81" si="36">G70+G80</f>
        <v>16.5</v>
      </c>
      <c r="H81" s="39">
        <f t="shared" ref="H81" si="37">H70+H80</f>
        <v>14.9</v>
      </c>
      <c r="I81" s="39">
        <f t="shared" ref="I81" si="38">I70+I80</f>
        <v>81</v>
      </c>
      <c r="J81" s="39">
        <f t="shared" ref="J81:L81" si="39">J70+J80</f>
        <v>523.4</v>
      </c>
      <c r="K81" s="39"/>
      <c r="L81" s="39">
        <f t="shared" si="39"/>
        <v>66.760000000000005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17" t="s">
        <v>63</v>
      </c>
      <c r="F82" s="18">
        <v>150</v>
      </c>
      <c r="G82" s="18">
        <v>9.1999999999999993</v>
      </c>
      <c r="H82" s="18">
        <v>16.899999999999999</v>
      </c>
      <c r="I82" s="18">
        <v>17.5</v>
      </c>
      <c r="J82" s="18">
        <v>259.10000000000002</v>
      </c>
      <c r="K82" s="46" t="s">
        <v>64</v>
      </c>
      <c r="L82" s="18">
        <v>32.840000000000003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28</v>
      </c>
      <c r="E84" s="23" t="s">
        <v>65</v>
      </c>
      <c r="F84" s="24">
        <v>150</v>
      </c>
      <c r="G84" s="24">
        <v>1.2</v>
      </c>
      <c r="H84" s="24">
        <v>0.9</v>
      </c>
      <c r="I84" s="24">
        <v>6.5</v>
      </c>
      <c r="J84" s="24">
        <v>38.200000000000003</v>
      </c>
      <c r="K84" s="47" t="s">
        <v>66</v>
      </c>
      <c r="L84" s="24">
        <v>5.6</v>
      </c>
    </row>
    <row r="85" spans="1:12" ht="15">
      <c r="A85" s="19"/>
      <c r="B85" s="20"/>
      <c r="C85" s="21"/>
      <c r="D85" s="25" t="s">
        <v>31</v>
      </c>
      <c r="E85" s="23" t="s">
        <v>32</v>
      </c>
      <c r="F85" s="24">
        <v>60</v>
      </c>
      <c r="G85" s="24">
        <v>4</v>
      </c>
      <c r="H85" s="24">
        <v>0.7</v>
      </c>
      <c r="I85" s="24">
        <v>20</v>
      </c>
      <c r="J85" s="24">
        <v>102.5</v>
      </c>
      <c r="K85" s="47" t="s">
        <v>33</v>
      </c>
      <c r="L85" s="24">
        <v>4</v>
      </c>
    </row>
    <row r="86" spans="1:12" ht="15">
      <c r="A86" s="19"/>
      <c r="B86" s="20"/>
      <c r="C86" s="21"/>
      <c r="D86" s="25" t="s">
        <v>34</v>
      </c>
      <c r="E86" s="23" t="s">
        <v>60</v>
      </c>
      <c r="F86" s="24">
        <v>120</v>
      </c>
      <c r="G86" s="24">
        <v>0.5</v>
      </c>
      <c r="H86" s="24">
        <v>0.5</v>
      </c>
      <c r="I86" s="24">
        <v>11.8</v>
      </c>
      <c r="J86" s="24">
        <v>53.3</v>
      </c>
      <c r="K86" s="47" t="s">
        <v>33</v>
      </c>
      <c r="L86" s="24">
        <v>15</v>
      </c>
    </row>
    <row r="87" spans="1:12" ht="15">
      <c r="A87" s="19"/>
      <c r="B87" s="20"/>
      <c r="C87" s="21"/>
      <c r="D87" s="22" t="s">
        <v>67</v>
      </c>
      <c r="E87" s="23" t="s">
        <v>68</v>
      </c>
      <c r="F87" s="24">
        <v>23</v>
      </c>
      <c r="G87" s="24">
        <v>5.3</v>
      </c>
      <c r="H87" s="24">
        <v>6.8</v>
      </c>
      <c r="I87" s="24">
        <v>0</v>
      </c>
      <c r="J87" s="24">
        <v>82.4</v>
      </c>
      <c r="K87" s="47" t="s">
        <v>69</v>
      </c>
      <c r="L87" s="48">
        <v>16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37</v>
      </c>
      <c r="E89" s="31"/>
      <c r="F89" s="32">
        <f>SUM(F82:F88)</f>
        <v>503</v>
      </c>
      <c r="G89" s="32">
        <f t="shared" ref="G89" si="40">SUM(G82:G88)</f>
        <v>20.2</v>
      </c>
      <c r="H89" s="32">
        <f t="shared" ref="H89" si="41">SUM(H82:H88)</f>
        <v>25.8</v>
      </c>
      <c r="I89" s="32">
        <f t="shared" ref="I89" si="42">SUM(I82:I88)</f>
        <v>55.8</v>
      </c>
      <c r="J89" s="32">
        <f t="shared" ref="J89:L89" si="43">SUM(J82:J88)</f>
        <v>535.5</v>
      </c>
      <c r="K89" s="49"/>
      <c r="L89" s="32">
        <f t="shared" si="43"/>
        <v>73.44</v>
      </c>
    </row>
    <row r="90" spans="1:12" ht="15">
      <c r="A90" s="33">
        <f>A82</f>
        <v>1</v>
      </c>
      <c r="B90" s="34">
        <f>B82</f>
        <v>5</v>
      </c>
      <c r="C90" s="35" t="s">
        <v>38</v>
      </c>
      <c r="D90" s="25" t="s">
        <v>39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40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41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37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5" t="s">
        <v>46</v>
      </c>
      <c r="D100" s="56"/>
      <c r="E100" s="38"/>
      <c r="F100" s="39">
        <f>F89+F99</f>
        <v>503</v>
      </c>
      <c r="G100" s="39">
        <f t="shared" ref="G100" si="48">G89+G99</f>
        <v>20.2</v>
      </c>
      <c r="H100" s="39">
        <f t="shared" ref="H100" si="49">H89+H99</f>
        <v>25.8</v>
      </c>
      <c r="I100" s="39">
        <f t="shared" ref="I100" si="50">I89+I99</f>
        <v>55.8</v>
      </c>
      <c r="J100" s="39">
        <f t="shared" ref="J100:L100" si="51">J89+J99</f>
        <v>535.5</v>
      </c>
      <c r="K100" s="39"/>
      <c r="L100" s="39">
        <f t="shared" si="51"/>
        <v>73.44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17" t="s">
        <v>70</v>
      </c>
      <c r="F101" s="18">
        <v>100</v>
      </c>
      <c r="G101" s="18">
        <v>11</v>
      </c>
      <c r="H101" s="18">
        <v>11</v>
      </c>
      <c r="I101" s="18">
        <v>6.7</v>
      </c>
      <c r="J101" s="18">
        <v>169.7</v>
      </c>
      <c r="K101" s="46" t="s">
        <v>71</v>
      </c>
      <c r="L101" s="50">
        <v>21.02</v>
      </c>
    </row>
    <row r="102" spans="1:12" ht="15">
      <c r="A102" s="19"/>
      <c r="B102" s="20"/>
      <c r="C102" s="21"/>
      <c r="D102" s="22"/>
      <c r="E102" s="23"/>
      <c r="F102" s="24" t="s">
        <v>36</v>
      </c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28</v>
      </c>
      <c r="E103" s="23" t="s">
        <v>56</v>
      </c>
      <c r="F103" s="24">
        <v>200</v>
      </c>
      <c r="G103" s="24">
        <v>0.4</v>
      </c>
      <c r="H103" s="24">
        <v>0</v>
      </c>
      <c r="I103" s="24">
        <v>19.8</v>
      </c>
      <c r="J103" s="24">
        <v>80.8</v>
      </c>
      <c r="K103" s="47" t="s">
        <v>58</v>
      </c>
      <c r="L103" s="24">
        <v>6</v>
      </c>
    </row>
    <row r="104" spans="1:12" ht="15">
      <c r="A104" s="19"/>
      <c r="B104" s="20"/>
      <c r="C104" s="21"/>
      <c r="D104" s="25" t="s">
        <v>31</v>
      </c>
      <c r="E104" s="23" t="s">
        <v>72</v>
      </c>
      <c r="F104" s="24">
        <v>60</v>
      </c>
      <c r="G104" s="24">
        <v>4.3</v>
      </c>
      <c r="H104" s="24">
        <v>0.6</v>
      </c>
      <c r="I104" s="24">
        <v>24.8</v>
      </c>
      <c r="J104" s="24">
        <v>121.5</v>
      </c>
      <c r="K104" s="47" t="s">
        <v>33</v>
      </c>
      <c r="L104" s="48">
        <v>5.76</v>
      </c>
    </row>
    <row r="105" spans="1:12" ht="15">
      <c r="A105" s="19"/>
      <c r="B105" s="20"/>
      <c r="C105" s="21"/>
      <c r="D105" s="25" t="s">
        <v>34</v>
      </c>
      <c r="E105" s="23" t="s">
        <v>52</v>
      </c>
      <c r="F105" s="24">
        <v>150</v>
      </c>
      <c r="G105" s="24">
        <v>2.2999999999999998</v>
      </c>
      <c r="H105" s="24">
        <v>0.8</v>
      </c>
      <c r="I105" s="24">
        <v>31.5</v>
      </c>
      <c r="J105" s="24">
        <v>141.80000000000001</v>
      </c>
      <c r="K105" s="47" t="s">
        <v>33</v>
      </c>
      <c r="L105" s="24">
        <v>21</v>
      </c>
    </row>
    <row r="106" spans="1:12" ht="15">
      <c r="A106" s="19"/>
      <c r="B106" s="20"/>
      <c r="C106" s="21"/>
      <c r="D106" s="22"/>
      <c r="E106" s="23"/>
      <c r="F106" s="24" t="s">
        <v>36</v>
      </c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37</v>
      </c>
      <c r="E108" s="31"/>
      <c r="F108" s="32">
        <f>SUM(F101:F107)</f>
        <v>510</v>
      </c>
      <c r="G108" s="32">
        <f t="shared" ref="G108:J108" si="52">SUM(G101:G107)</f>
        <v>18</v>
      </c>
      <c r="H108" s="32">
        <f t="shared" si="52"/>
        <v>12.4</v>
      </c>
      <c r="I108" s="32">
        <f t="shared" si="52"/>
        <v>82.8</v>
      </c>
      <c r="J108" s="32">
        <f t="shared" si="52"/>
        <v>513.79999999999995</v>
      </c>
      <c r="K108" s="49"/>
      <c r="L108" s="32">
        <v>53.78</v>
      </c>
    </row>
    <row r="109" spans="1:12" ht="15">
      <c r="A109" s="33">
        <f>A101</f>
        <v>1</v>
      </c>
      <c r="B109" s="34">
        <f>B101</f>
        <v>6</v>
      </c>
      <c r="C109" s="35" t="s">
        <v>38</v>
      </c>
      <c r="D109" s="25" t="s">
        <v>39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40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41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37</v>
      </c>
      <c r="E118" s="31"/>
      <c r="F118" s="32">
        <f>SUM(F109:F117)</f>
        <v>0</v>
      </c>
      <c r="G118" s="32">
        <f t="shared" ref="G118:J118" si="53">SUM(G109:G117)</f>
        <v>0</v>
      </c>
      <c r="H118" s="32">
        <f t="shared" si="53"/>
        <v>0</v>
      </c>
      <c r="I118" s="32">
        <f t="shared" si="53"/>
        <v>0</v>
      </c>
      <c r="J118" s="32">
        <f t="shared" si="53"/>
        <v>0</v>
      </c>
      <c r="K118" s="49"/>
      <c r="L118" s="32">
        <f t="shared" ref="L118" si="54">SUM(L109:L117)</f>
        <v>0</v>
      </c>
    </row>
    <row r="119" spans="1:12" ht="15">
      <c r="A119" s="36">
        <f>A101</f>
        <v>1</v>
      </c>
      <c r="B119" s="37">
        <f>B101</f>
        <v>6</v>
      </c>
      <c r="C119" s="55" t="s">
        <v>46</v>
      </c>
      <c r="D119" s="56"/>
      <c r="E119" s="38"/>
      <c r="F119" s="39">
        <f>F108+F118</f>
        <v>510</v>
      </c>
      <c r="G119" s="39">
        <f t="shared" ref="G119" si="55">G108+G118</f>
        <v>18</v>
      </c>
      <c r="H119" s="39">
        <f t="shared" ref="H119" si="56">H108+H118</f>
        <v>12.4</v>
      </c>
      <c r="I119" s="39">
        <f t="shared" ref="I119" si="57">I108+I118</f>
        <v>82.8</v>
      </c>
      <c r="J119" s="39">
        <f t="shared" ref="J119:L119" si="58">J108+J118</f>
        <v>513.79999999999995</v>
      </c>
      <c r="K119" s="39"/>
      <c r="L119" s="39">
        <f t="shared" si="58"/>
        <v>53.78</v>
      </c>
    </row>
    <row r="120" spans="1:12" ht="15">
      <c r="A120" s="40">
        <v>2</v>
      </c>
      <c r="B120" s="20">
        <v>1</v>
      </c>
      <c r="C120" s="15" t="s">
        <v>24</v>
      </c>
      <c r="D120" s="16" t="s">
        <v>25</v>
      </c>
      <c r="E120" s="17" t="s">
        <v>73</v>
      </c>
      <c r="F120" s="18">
        <v>180</v>
      </c>
      <c r="G120" s="18">
        <v>15.5</v>
      </c>
      <c r="H120" s="18">
        <v>15.7</v>
      </c>
      <c r="I120" s="18">
        <v>23.8</v>
      </c>
      <c r="J120" s="18">
        <v>298.60000000000002</v>
      </c>
      <c r="K120" s="46" t="s">
        <v>74</v>
      </c>
      <c r="L120" s="18">
        <v>38.700000000000003</v>
      </c>
    </row>
    <row r="121" spans="1:12" ht="15">
      <c r="A121" s="40"/>
      <c r="B121" s="20"/>
      <c r="C121" s="21"/>
      <c r="D121" s="22"/>
      <c r="E121" s="23"/>
      <c r="F121" s="24" t="s">
        <v>36</v>
      </c>
      <c r="G121" s="24"/>
      <c r="H121" s="24"/>
      <c r="I121" s="24"/>
      <c r="J121" s="24"/>
      <c r="K121" s="47"/>
      <c r="L121" s="24"/>
    </row>
    <row r="122" spans="1:12" ht="15">
      <c r="A122" s="40"/>
      <c r="B122" s="20"/>
      <c r="C122" s="21"/>
      <c r="D122" s="25" t="s">
        <v>28</v>
      </c>
      <c r="E122" s="23" t="s">
        <v>75</v>
      </c>
      <c r="F122" s="24">
        <v>200</v>
      </c>
      <c r="G122" s="24">
        <v>0.2</v>
      </c>
      <c r="H122" s="24">
        <v>0.1</v>
      </c>
      <c r="I122" s="24">
        <v>6.6</v>
      </c>
      <c r="J122" s="24">
        <v>27.9</v>
      </c>
      <c r="K122" s="47" t="s">
        <v>76</v>
      </c>
      <c r="L122" s="24">
        <v>5.5</v>
      </c>
    </row>
    <row r="123" spans="1:12" ht="15">
      <c r="A123" s="40"/>
      <c r="B123" s="20"/>
      <c r="C123" s="21"/>
      <c r="D123" s="25" t="s">
        <v>31</v>
      </c>
      <c r="E123" s="23" t="s">
        <v>77</v>
      </c>
      <c r="F123" s="24">
        <v>30</v>
      </c>
      <c r="G123" s="24">
        <v>2.2999999999999998</v>
      </c>
      <c r="H123" s="24">
        <v>0.2</v>
      </c>
      <c r="I123" s="24">
        <v>14.8</v>
      </c>
      <c r="J123" s="24">
        <v>70.3</v>
      </c>
      <c r="K123" s="47" t="s">
        <v>33</v>
      </c>
      <c r="L123" s="24">
        <v>3.2</v>
      </c>
    </row>
    <row r="124" spans="1:12" ht="15">
      <c r="A124" s="40"/>
      <c r="B124" s="20"/>
      <c r="C124" s="21"/>
      <c r="D124" s="25" t="s">
        <v>34</v>
      </c>
      <c r="E124" s="23" t="s">
        <v>52</v>
      </c>
      <c r="F124" s="24">
        <v>150</v>
      </c>
      <c r="G124" s="24">
        <v>2.2999999999999998</v>
      </c>
      <c r="H124" s="24">
        <v>0.8</v>
      </c>
      <c r="I124" s="26">
        <v>31.5</v>
      </c>
      <c r="J124" s="24">
        <v>141.80000000000001</v>
      </c>
      <c r="K124" s="47" t="s">
        <v>33</v>
      </c>
      <c r="L124" s="24">
        <v>25</v>
      </c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37</v>
      </c>
      <c r="E127" s="31"/>
      <c r="F127" s="32">
        <f>SUM(F120:F126)</f>
        <v>560</v>
      </c>
      <c r="G127" s="32">
        <f t="shared" ref="G127:J127" si="59">SUM(G120:G126)</f>
        <v>20.3</v>
      </c>
      <c r="H127" s="32">
        <f t="shared" si="59"/>
        <v>16.8</v>
      </c>
      <c r="I127" s="32">
        <f t="shared" si="59"/>
        <v>76.7</v>
      </c>
      <c r="J127" s="32">
        <f t="shared" si="59"/>
        <v>538.6</v>
      </c>
      <c r="K127" s="49"/>
      <c r="L127" s="32">
        <f t="shared" ref="L127" si="60">SUM(L120:L126)</f>
        <v>72.400000000000006</v>
      </c>
    </row>
    <row r="128" spans="1:12" ht="15">
      <c r="A128" s="34">
        <f>A120</f>
        <v>2</v>
      </c>
      <c r="B128" s="34">
        <f>B120</f>
        <v>1</v>
      </c>
      <c r="C128" s="35" t="s">
        <v>38</v>
      </c>
      <c r="D128" s="25" t="s">
        <v>39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40"/>
      <c r="B129" s="20"/>
      <c r="C129" s="21"/>
      <c r="D129" s="25" t="s">
        <v>40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40"/>
      <c r="B130" s="20"/>
      <c r="C130" s="21"/>
      <c r="D130" s="25" t="s">
        <v>41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40"/>
      <c r="B131" s="20"/>
      <c r="C131" s="21"/>
      <c r="D131" s="25" t="s">
        <v>42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40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40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40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37</v>
      </c>
      <c r="E137" s="31"/>
      <c r="F137" s="32">
        <f>SUM(F128:F136)</f>
        <v>0</v>
      </c>
      <c r="G137" s="32">
        <f t="shared" ref="G137:J137" si="61">SUM(G128:G136)</f>
        <v>0</v>
      </c>
      <c r="H137" s="32">
        <f t="shared" si="61"/>
        <v>0</v>
      </c>
      <c r="I137" s="32">
        <f t="shared" si="61"/>
        <v>0</v>
      </c>
      <c r="J137" s="32">
        <f t="shared" si="61"/>
        <v>0</v>
      </c>
      <c r="K137" s="49"/>
      <c r="L137" s="32">
        <f t="shared" ref="L137" si="62">SUM(L128:L136)</f>
        <v>0</v>
      </c>
    </row>
    <row r="138" spans="1:12" ht="15">
      <c r="A138" s="42">
        <f>A120</f>
        <v>2</v>
      </c>
      <c r="B138" s="42">
        <f>B120</f>
        <v>1</v>
      </c>
      <c r="C138" s="55" t="s">
        <v>46</v>
      </c>
      <c r="D138" s="56"/>
      <c r="E138" s="38"/>
      <c r="F138" s="39">
        <f>F127+F137</f>
        <v>560</v>
      </c>
      <c r="G138" s="39">
        <f t="shared" ref="G138" si="63">G127+G137</f>
        <v>20.3</v>
      </c>
      <c r="H138" s="39">
        <f t="shared" ref="H138" si="64">H127+H137</f>
        <v>16.8</v>
      </c>
      <c r="I138" s="39">
        <f t="shared" ref="I138" si="65">I127+I137</f>
        <v>76.7</v>
      </c>
      <c r="J138" s="39">
        <f t="shared" ref="J138:L138" si="66">J127+J137</f>
        <v>538.6</v>
      </c>
      <c r="K138" s="39"/>
      <c r="L138" s="39">
        <f t="shared" si="66"/>
        <v>72.400000000000006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17" t="s">
        <v>78</v>
      </c>
      <c r="F139" s="18">
        <v>200</v>
      </c>
      <c r="G139" s="18">
        <v>20.6</v>
      </c>
      <c r="H139" s="18">
        <v>11</v>
      </c>
      <c r="I139" s="18">
        <v>31.3</v>
      </c>
      <c r="J139" s="18">
        <v>306.39999999999998</v>
      </c>
      <c r="K139" s="46" t="s">
        <v>79</v>
      </c>
      <c r="L139" s="18">
        <v>42</v>
      </c>
    </row>
    <row r="140" spans="1:12" ht="15">
      <c r="A140" s="19"/>
      <c r="B140" s="20"/>
      <c r="C140" s="21"/>
      <c r="D140" s="22"/>
      <c r="E140" s="23"/>
      <c r="F140" s="24" t="s">
        <v>36</v>
      </c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28</v>
      </c>
      <c r="E141" s="23" t="s">
        <v>56</v>
      </c>
      <c r="F141" s="24">
        <v>200</v>
      </c>
      <c r="G141" s="24">
        <v>0.5</v>
      </c>
      <c r="H141" s="24">
        <v>0</v>
      </c>
      <c r="I141" s="24">
        <v>19.8</v>
      </c>
      <c r="J141" s="24">
        <v>81</v>
      </c>
      <c r="K141" s="47" t="s">
        <v>58</v>
      </c>
      <c r="L141" s="24">
        <v>6</v>
      </c>
    </row>
    <row r="142" spans="1:12" ht="15.75" customHeight="1">
      <c r="A142" s="19"/>
      <c r="B142" s="20"/>
      <c r="C142" s="21"/>
      <c r="D142" s="25" t="s">
        <v>31</v>
      </c>
      <c r="E142" s="23" t="s">
        <v>77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47" t="s">
        <v>33</v>
      </c>
      <c r="L142" s="24">
        <v>3.2</v>
      </c>
    </row>
    <row r="143" spans="1:12" ht="15">
      <c r="A143" s="19"/>
      <c r="B143" s="20"/>
      <c r="C143" s="21"/>
      <c r="D143" s="25" t="s">
        <v>34</v>
      </c>
      <c r="E143" s="23" t="s">
        <v>60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44.4</v>
      </c>
      <c r="K143" s="47" t="s">
        <v>33</v>
      </c>
      <c r="L143" s="24">
        <v>20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37</v>
      </c>
      <c r="E146" s="31"/>
      <c r="F146" s="32">
        <f>SUM(F139:F145)</f>
        <v>540</v>
      </c>
      <c r="G146" s="32">
        <f t="shared" ref="G146:J146" si="67">SUM(G139:G145)</f>
        <v>24.5</v>
      </c>
      <c r="H146" s="32">
        <f t="shared" si="67"/>
        <v>11.7</v>
      </c>
      <c r="I146" s="32">
        <f t="shared" si="67"/>
        <v>80.599999999999994</v>
      </c>
      <c r="J146" s="32">
        <f t="shared" si="67"/>
        <v>525.6</v>
      </c>
      <c r="K146" s="49"/>
      <c r="L146" s="32">
        <f t="shared" ref="L146" si="68">SUM(L139:L145)</f>
        <v>71.2</v>
      </c>
    </row>
    <row r="147" spans="1:12" ht="15">
      <c r="A147" s="33">
        <f>A139</f>
        <v>2</v>
      </c>
      <c r="B147" s="34">
        <f>B139</f>
        <v>2</v>
      </c>
      <c r="C147" s="35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40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41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37</v>
      </c>
      <c r="E156" s="31"/>
      <c r="F156" s="32">
        <f>SUM(F147:F155)</f>
        <v>0</v>
      </c>
      <c r="G156" s="32">
        <f t="shared" ref="G156:J156" si="69">SUM(G147:G155)</f>
        <v>0</v>
      </c>
      <c r="H156" s="32">
        <f t="shared" si="69"/>
        <v>0</v>
      </c>
      <c r="I156" s="32">
        <f t="shared" si="69"/>
        <v>0</v>
      </c>
      <c r="J156" s="32">
        <f t="shared" si="69"/>
        <v>0</v>
      </c>
      <c r="K156" s="49"/>
      <c r="L156" s="32">
        <f t="shared" ref="L156" si="70">SUM(L147:L155)</f>
        <v>0</v>
      </c>
    </row>
    <row r="157" spans="1:12" ht="15">
      <c r="A157" s="36">
        <f>A139</f>
        <v>2</v>
      </c>
      <c r="B157" s="37">
        <f>B139</f>
        <v>2</v>
      </c>
      <c r="C157" s="55" t="s">
        <v>46</v>
      </c>
      <c r="D157" s="56"/>
      <c r="E157" s="38"/>
      <c r="F157" s="39">
        <f>F146+F156</f>
        <v>540</v>
      </c>
      <c r="G157" s="39">
        <f t="shared" ref="G157" si="71">G146+G156</f>
        <v>24.5</v>
      </c>
      <c r="H157" s="39">
        <f t="shared" ref="H157" si="72">H146+H156</f>
        <v>11.7</v>
      </c>
      <c r="I157" s="39">
        <f t="shared" ref="I157" si="73">I146+I156</f>
        <v>80.599999999999994</v>
      </c>
      <c r="J157" s="39">
        <f t="shared" ref="J157:L157" si="74">J146+J156</f>
        <v>525.6</v>
      </c>
      <c r="K157" s="39"/>
      <c r="L157" s="39">
        <f t="shared" si="74"/>
        <v>71.2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17" t="s">
        <v>80</v>
      </c>
      <c r="F158" s="18">
        <v>175</v>
      </c>
      <c r="G158" s="18">
        <v>19.2</v>
      </c>
      <c r="H158" s="18">
        <v>17.2</v>
      </c>
      <c r="I158" s="18">
        <v>36.299999999999997</v>
      </c>
      <c r="J158" s="18">
        <v>377.2</v>
      </c>
      <c r="K158" s="46" t="s">
        <v>81</v>
      </c>
      <c r="L158" s="18">
        <v>42.4</v>
      </c>
    </row>
    <row r="159" spans="1:12" ht="15">
      <c r="A159" s="19"/>
      <c r="B159" s="20"/>
      <c r="C159" s="21"/>
      <c r="D159" s="22"/>
      <c r="E159" s="23"/>
      <c r="F159" s="24" t="s">
        <v>36</v>
      </c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28</v>
      </c>
      <c r="E160" s="23" t="s">
        <v>49</v>
      </c>
      <c r="F160" s="24">
        <v>180</v>
      </c>
      <c r="G160" s="24">
        <v>0.1</v>
      </c>
      <c r="H160" s="24">
        <v>0.1</v>
      </c>
      <c r="I160" s="24">
        <v>8.9</v>
      </c>
      <c r="J160" s="24">
        <v>37.4</v>
      </c>
      <c r="K160" s="47" t="s">
        <v>50</v>
      </c>
      <c r="L160" s="24">
        <v>11</v>
      </c>
    </row>
    <row r="161" spans="1:12" ht="15">
      <c r="A161" s="19"/>
      <c r="B161" s="20"/>
      <c r="C161" s="21"/>
      <c r="D161" s="25" t="s">
        <v>31</v>
      </c>
      <c r="E161" s="23" t="s">
        <v>82</v>
      </c>
      <c r="F161" s="24">
        <v>30</v>
      </c>
      <c r="G161" s="24">
        <v>2.2999999999999998</v>
      </c>
      <c r="H161" s="24">
        <v>0.2</v>
      </c>
      <c r="I161" s="24">
        <v>14.8</v>
      </c>
      <c r="J161" s="24">
        <v>70.3</v>
      </c>
      <c r="K161" s="47" t="s">
        <v>33</v>
      </c>
      <c r="L161" s="24">
        <v>2.56</v>
      </c>
    </row>
    <row r="162" spans="1:12" ht="15">
      <c r="A162" s="19"/>
      <c r="B162" s="20"/>
      <c r="C162" s="21"/>
      <c r="D162" s="25" t="s">
        <v>34</v>
      </c>
      <c r="E162" s="23" t="s">
        <v>60</v>
      </c>
      <c r="F162" s="24">
        <v>115</v>
      </c>
      <c r="G162" s="24">
        <v>0.5</v>
      </c>
      <c r="H162" s="24">
        <v>0.5</v>
      </c>
      <c r="I162" s="24">
        <v>11.3</v>
      </c>
      <c r="J162" s="24">
        <v>51.1</v>
      </c>
      <c r="K162" s="47" t="s">
        <v>33</v>
      </c>
      <c r="L162" s="24">
        <v>19.7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37</v>
      </c>
      <c r="E165" s="31"/>
      <c r="F165" s="32">
        <f>SUM(F158:F164)</f>
        <v>500</v>
      </c>
      <c r="G165" s="32">
        <f t="shared" ref="G165:J165" si="75">SUM(G158:G164)</f>
        <v>22.1</v>
      </c>
      <c r="H165" s="32">
        <f t="shared" si="75"/>
        <v>18</v>
      </c>
      <c r="I165" s="32">
        <f t="shared" si="75"/>
        <v>71.3</v>
      </c>
      <c r="J165" s="32">
        <f t="shared" si="75"/>
        <v>536</v>
      </c>
      <c r="K165" s="49"/>
      <c r="L165" s="32">
        <v>75.66</v>
      </c>
    </row>
    <row r="166" spans="1:12" ht="15">
      <c r="A166" s="33">
        <f>A158</f>
        <v>2</v>
      </c>
      <c r="B166" s="34">
        <f>B158</f>
        <v>3</v>
      </c>
      <c r="C166" s="35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40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41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37</v>
      </c>
      <c r="E175" s="31"/>
      <c r="F175" s="32">
        <f>SUM(F166:F174)</f>
        <v>0</v>
      </c>
      <c r="G175" s="32">
        <f t="shared" ref="G175:J175" si="76">SUM(G166:G174)</f>
        <v>0</v>
      </c>
      <c r="H175" s="32">
        <f t="shared" si="76"/>
        <v>0</v>
      </c>
      <c r="I175" s="32">
        <f t="shared" si="76"/>
        <v>0</v>
      </c>
      <c r="J175" s="32">
        <f t="shared" si="76"/>
        <v>0</v>
      </c>
      <c r="K175" s="49"/>
      <c r="L175" s="32">
        <f t="shared" ref="L175" si="77">SUM(L166:L174)</f>
        <v>0</v>
      </c>
    </row>
    <row r="176" spans="1:12" ht="15">
      <c r="A176" s="36">
        <f>A158</f>
        <v>2</v>
      </c>
      <c r="B176" s="37">
        <f>B158</f>
        <v>3</v>
      </c>
      <c r="C176" s="55" t="s">
        <v>46</v>
      </c>
      <c r="D176" s="56"/>
      <c r="E176" s="38"/>
      <c r="F176" s="39">
        <f>F165+F175</f>
        <v>500</v>
      </c>
      <c r="G176" s="39">
        <f t="shared" ref="G176" si="78">G165+G175</f>
        <v>22.1</v>
      </c>
      <c r="H176" s="39">
        <f t="shared" ref="H176" si="79">H165+H175</f>
        <v>18</v>
      </c>
      <c r="I176" s="39">
        <f t="shared" ref="I176" si="80">I165+I175</f>
        <v>71.3</v>
      </c>
      <c r="J176" s="39">
        <f t="shared" ref="J176:L176" si="81">J165+J175</f>
        <v>536</v>
      </c>
      <c r="K176" s="39"/>
      <c r="L176" s="39">
        <f t="shared" si="81"/>
        <v>75.66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17" t="s">
        <v>83</v>
      </c>
      <c r="F177" s="18">
        <v>160</v>
      </c>
      <c r="G177" s="18">
        <v>21.8</v>
      </c>
      <c r="H177" s="18">
        <v>6.5</v>
      </c>
      <c r="I177" s="18">
        <v>26.6</v>
      </c>
      <c r="J177" s="18">
        <v>251.7</v>
      </c>
      <c r="K177" s="46" t="s">
        <v>84</v>
      </c>
      <c r="L177" s="18">
        <v>37.9</v>
      </c>
    </row>
    <row r="178" spans="1:12" ht="15">
      <c r="A178" s="19"/>
      <c r="B178" s="20"/>
      <c r="C178" s="21"/>
      <c r="D178" s="22"/>
      <c r="E178" s="23"/>
      <c r="F178" s="24" t="s">
        <v>36</v>
      </c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28</v>
      </c>
      <c r="E179" s="23" t="s">
        <v>56</v>
      </c>
      <c r="F179" s="24">
        <v>210</v>
      </c>
      <c r="G179" s="24">
        <v>0.5</v>
      </c>
      <c r="H179" s="24">
        <v>0</v>
      </c>
      <c r="I179" s="24">
        <v>20.8</v>
      </c>
      <c r="J179" s="24">
        <v>85</v>
      </c>
      <c r="K179" s="47" t="s">
        <v>58</v>
      </c>
      <c r="L179" s="24">
        <v>7</v>
      </c>
    </row>
    <row r="180" spans="1:12" ht="15">
      <c r="A180" s="19"/>
      <c r="B180" s="20"/>
      <c r="C180" s="21"/>
      <c r="D180" s="25" t="s">
        <v>31</v>
      </c>
      <c r="E180" s="23" t="s">
        <v>77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47" t="s">
        <v>33</v>
      </c>
      <c r="L180" s="24">
        <v>3</v>
      </c>
    </row>
    <row r="181" spans="1:12" ht="15">
      <c r="A181" s="19"/>
      <c r="B181" s="20"/>
      <c r="C181" s="21"/>
      <c r="D181" s="25" t="s">
        <v>34</v>
      </c>
      <c r="E181" s="23" t="s">
        <v>52</v>
      </c>
      <c r="F181" s="24">
        <v>100</v>
      </c>
      <c r="G181" s="24">
        <v>1.5</v>
      </c>
      <c r="H181" s="24">
        <v>0.5</v>
      </c>
      <c r="I181" s="24">
        <v>21</v>
      </c>
      <c r="J181" s="24">
        <v>94.5</v>
      </c>
      <c r="K181" s="47" t="s">
        <v>33</v>
      </c>
      <c r="L181" s="24">
        <v>13.96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37</v>
      </c>
      <c r="E184" s="31"/>
      <c r="F184" s="32">
        <f>SUM(F177:F183)</f>
        <v>510</v>
      </c>
      <c r="G184" s="32">
        <f t="shared" ref="G184:J184" si="82">SUM(G177:G183)</f>
        <v>26.8</v>
      </c>
      <c r="H184" s="32">
        <f t="shared" si="82"/>
        <v>7.3</v>
      </c>
      <c r="I184" s="32">
        <f t="shared" si="82"/>
        <v>88.1</v>
      </c>
      <c r="J184" s="32">
        <f t="shared" si="82"/>
        <v>525</v>
      </c>
      <c r="K184" s="49"/>
      <c r="L184" s="32">
        <f t="shared" ref="L184" si="83">SUM(L177:L183)</f>
        <v>61.86</v>
      </c>
    </row>
    <row r="185" spans="1:12" ht="15">
      <c r="A185" s="33">
        <f>A177</f>
        <v>2</v>
      </c>
      <c r="B185" s="34">
        <f>B177</f>
        <v>4</v>
      </c>
      <c r="C185" s="35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40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41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42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37</v>
      </c>
      <c r="E194" s="31"/>
      <c r="F194" s="32">
        <f>SUM(F185:F193)</f>
        <v>0</v>
      </c>
      <c r="G194" s="32">
        <f t="shared" ref="G194:J194" si="84">SUM(G185:G193)</f>
        <v>0</v>
      </c>
      <c r="H194" s="32">
        <f t="shared" si="84"/>
        <v>0</v>
      </c>
      <c r="I194" s="32">
        <f t="shared" si="84"/>
        <v>0</v>
      </c>
      <c r="J194" s="32">
        <f t="shared" si="84"/>
        <v>0</v>
      </c>
      <c r="K194" s="49"/>
      <c r="L194" s="32">
        <f t="shared" ref="L194" si="85">SUM(L185:L193)</f>
        <v>0</v>
      </c>
    </row>
    <row r="195" spans="1:12" ht="15">
      <c r="A195" s="36">
        <f>A177</f>
        <v>2</v>
      </c>
      <c r="B195" s="37">
        <f>B177</f>
        <v>4</v>
      </c>
      <c r="C195" s="55" t="s">
        <v>46</v>
      </c>
      <c r="D195" s="56"/>
      <c r="E195" s="38"/>
      <c r="F195" s="39">
        <f>F184+F194</f>
        <v>510</v>
      </c>
      <c r="G195" s="39">
        <f t="shared" ref="G195" si="86">G184+G194</f>
        <v>26.8</v>
      </c>
      <c r="H195" s="39">
        <f t="shared" ref="H195" si="87">H184+H194</f>
        <v>7.3</v>
      </c>
      <c r="I195" s="39">
        <f t="shared" ref="I195" si="88">I184+I194</f>
        <v>88.1</v>
      </c>
      <c r="J195" s="39">
        <f t="shared" ref="J195:L195" si="89">J184+J194</f>
        <v>525</v>
      </c>
      <c r="K195" s="39"/>
      <c r="L195" s="39">
        <f t="shared" si="89"/>
        <v>61.86</v>
      </c>
    </row>
    <row r="196" spans="1:12" ht="25.5">
      <c r="A196" s="13">
        <v>2</v>
      </c>
      <c r="B196" s="14">
        <v>5</v>
      </c>
      <c r="C196" s="15" t="s">
        <v>24</v>
      </c>
      <c r="D196" s="16" t="s">
        <v>25</v>
      </c>
      <c r="E196" s="17" t="s">
        <v>85</v>
      </c>
      <c r="F196" s="18">
        <v>235</v>
      </c>
      <c r="G196" s="18">
        <v>25.1</v>
      </c>
      <c r="H196" s="18">
        <v>9.4</v>
      </c>
      <c r="I196" s="18">
        <v>31.8</v>
      </c>
      <c r="J196" s="18">
        <v>312.39999999999998</v>
      </c>
      <c r="K196" s="46" t="s">
        <v>86</v>
      </c>
      <c r="L196" s="18">
        <v>44.72</v>
      </c>
    </row>
    <row r="197" spans="1:12" ht="15">
      <c r="A197" s="19"/>
      <c r="B197" s="20"/>
      <c r="C197" s="21"/>
      <c r="D197" s="22"/>
      <c r="E197" s="23"/>
      <c r="F197" s="24" t="s">
        <v>36</v>
      </c>
      <c r="G197" s="24"/>
      <c r="H197" s="24"/>
      <c r="I197" s="24"/>
      <c r="J197" s="24"/>
      <c r="K197" s="47"/>
      <c r="L197" s="24"/>
    </row>
    <row r="198" spans="1:12" ht="15">
      <c r="A198" s="19"/>
      <c r="B198" s="20"/>
      <c r="C198" s="21"/>
      <c r="D198" s="25" t="s">
        <v>28</v>
      </c>
      <c r="E198" s="23" t="s">
        <v>87</v>
      </c>
      <c r="F198" s="24">
        <v>150</v>
      </c>
      <c r="G198" s="24">
        <v>0.1</v>
      </c>
      <c r="H198" s="24">
        <v>0</v>
      </c>
      <c r="I198" s="24">
        <v>4.8</v>
      </c>
      <c r="J198" s="24">
        <v>20.100000000000001</v>
      </c>
      <c r="K198" s="47" t="s">
        <v>88</v>
      </c>
      <c r="L198" s="24">
        <v>4.5</v>
      </c>
    </row>
    <row r="199" spans="1:12" ht="15">
      <c r="A199" s="19"/>
      <c r="B199" s="20"/>
      <c r="C199" s="21"/>
      <c r="D199" s="25" t="s">
        <v>31</v>
      </c>
      <c r="E199" s="23" t="s">
        <v>77</v>
      </c>
      <c r="F199" s="24">
        <v>40</v>
      </c>
      <c r="G199" s="24">
        <v>3</v>
      </c>
      <c r="H199" s="24">
        <v>0.3</v>
      </c>
      <c r="I199" s="24">
        <v>19.7</v>
      </c>
      <c r="J199" s="24" t="s">
        <v>89</v>
      </c>
      <c r="K199" s="47" t="s">
        <v>33</v>
      </c>
      <c r="L199" s="24">
        <v>3</v>
      </c>
    </row>
    <row r="200" spans="1:12" ht="15">
      <c r="A200" s="19"/>
      <c r="B200" s="20"/>
      <c r="C200" s="21"/>
      <c r="D200" s="25" t="s">
        <v>34</v>
      </c>
      <c r="E200" s="23" t="s">
        <v>52</v>
      </c>
      <c r="F200" s="24">
        <v>120</v>
      </c>
      <c r="G200" s="24">
        <v>1.8</v>
      </c>
      <c r="H200" s="24">
        <v>0.6</v>
      </c>
      <c r="I200" s="24">
        <v>25.2</v>
      </c>
      <c r="J200" s="24">
        <v>113.4</v>
      </c>
      <c r="K200" s="47" t="s">
        <v>33</v>
      </c>
      <c r="L200" s="24">
        <v>20</v>
      </c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47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47"/>
      <c r="L202" s="24"/>
    </row>
    <row r="203" spans="1:12" ht="15">
      <c r="A203" s="27"/>
      <c r="B203" s="28"/>
      <c r="C203" s="29"/>
      <c r="D203" s="30" t="s">
        <v>37</v>
      </c>
      <c r="E203" s="31"/>
      <c r="F203" s="32">
        <f>SUM(F196:F202)</f>
        <v>545</v>
      </c>
      <c r="G203" s="32">
        <f t="shared" ref="G203:I203" si="90">SUM(G196:G202)</f>
        <v>30</v>
      </c>
      <c r="H203" s="32">
        <f t="shared" si="90"/>
        <v>10.3</v>
      </c>
      <c r="I203" s="32">
        <f t="shared" si="90"/>
        <v>81.5</v>
      </c>
      <c r="J203" s="32">
        <v>539.70000000000005</v>
      </c>
      <c r="K203" s="49"/>
      <c r="L203" s="32">
        <f t="shared" ref="L203" si="91">SUM(L196:L202)</f>
        <v>72.22</v>
      </c>
    </row>
    <row r="204" spans="1:12" ht="15">
      <c r="A204" s="33">
        <f>A196</f>
        <v>2</v>
      </c>
      <c r="B204" s="34">
        <f>B196</f>
        <v>5</v>
      </c>
      <c r="C204" s="35" t="s">
        <v>38</v>
      </c>
      <c r="D204" s="25" t="s">
        <v>39</v>
      </c>
      <c r="E204" s="23"/>
      <c r="F204" s="24"/>
      <c r="G204" s="24"/>
      <c r="H204" s="24"/>
      <c r="I204" s="24"/>
      <c r="J204" s="24"/>
      <c r="K204" s="47"/>
      <c r="L204" s="24"/>
    </row>
    <row r="205" spans="1:12" ht="15">
      <c r="A205" s="19"/>
      <c r="B205" s="20"/>
      <c r="C205" s="21"/>
      <c r="D205" s="25" t="s">
        <v>40</v>
      </c>
      <c r="E205" s="23"/>
      <c r="F205" s="24"/>
      <c r="G205" s="24"/>
      <c r="H205" s="24"/>
      <c r="I205" s="24"/>
      <c r="J205" s="24" t="s">
        <v>36</v>
      </c>
      <c r="K205" s="47"/>
      <c r="L205" s="24" t="s">
        <v>36</v>
      </c>
    </row>
    <row r="206" spans="1:12" ht="15">
      <c r="A206" s="19"/>
      <c r="B206" s="20"/>
      <c r="C206" s="21"/>
      <c r="D206" s="25" t="s">
        <v>41</v>
      </c>
      <c r="E206" s="23"/>
      <c r="F206" s="24"/>
      <c r="G206" s="24"/>
      <c r="H206" s="24"/>
      <c r="I206" s="24"/>
      <c r="J206" s="24"/>
      <c r="K206" s="47"/>
      <c r="L206" s="24"/>
    </row>
    <row r="207" spans="1:12" ht="15">
      <c r="A207" s="19"/>
      <c r="B207" s="20"/>
      <c r="C207" s="21"/>
      <c r="D207" s="25" t="s">
        <v>42</v>
      </c>
      <c r="E207" s="23"/>
      <c r="F207" s="24"/>
      <c r="G207" s="24"/>
      <c r="H207" s="24"/>
      <c r="I207" s="24"/>
      <c r="J207" s="24"/>
      <c r="K207" s="47"/>
      <c r="L207" s="24"/>
    </row>
    <row r="208" spans="1:12" ht="15">
      <c r="A208" s="19"/>
      <c r="B208" s="20"/>
      <c r="C208" s="21"/>
      <c r="D208" s="25" t="s">
        <v>43</v>
      </c>
      <c r="E208" s="23"/>
      <c r="F208" s="24"/>
      <c r="G208" s="24"/>
      <c r="H208" s="24"/>
      <c r="I208" s="24"/>
      <c r="J208" s="24"/>
      <c r="K208" s="47"/>
      <c r="L208" s="24"/>
    </row>
    <row r="209" spans="1:12" ht="15">
      <c r="A209" s="19"/>
      <c r="B209" s="20"/>
      <c r="C209" s="21"/>
      <c r="D209" s="25" t="s">
        <v>44</v>
      </c>
      <c r="E209" s="23"/>
      <c r="F209" s="24"/>
      <c r="G209" s="24"/>
      <c r="H209" s="24" t="s">
        <v>36</v>
      </c>
      <c r="I209" s="24"/>
      <c r="J209" s="24"/>
      <c r="K209" s="47"/>
      <c r="L209" s="24"/>
    </row>
    <row r="210" spans="1:12" ht="15">
      <c r="A210" s="19"/>
      <c r="B210" s="20"/>
      <c r="C210" s="21"/>
      <c r="D210" s="25" t="s">
        <v>45</v>
      </c>
      <c r="E210" s="23"/>
      <c r="F210" s="24"/>
      <c r="G210" s="24"/>
      <c r="H210" s="24"/>
      <c r="I210" s="24" t="s">
        <v>36</v>
      </c>
      <c r="J210" s="24"/>
      <c r="K210" s="47"/>
      <c r="L210" s="24"/>
    </row>
    <row r="211" spans="1:12" ht="15">
      <c r="A211" s="19"/>
      <c r="B211" s="20"/>
      <c r="C211" s="21"/>
      <c r="D211" s="22"/>
      <c r="E211" s="23"/>
      <c r="F211" s="24"/>
      <c r="G211" s="24" t="s">
        <v>36</v>
      </c>
      <c r="H211" s="24"/>
      <c r="I211" s="24"/>
      <c r="J211" s="24"/>
      <c r="K211" s="47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7"/>
      <c r="L212" s="24"/>
    </row>
    <row r="213" spans="1:12" ht="15">
      <c r="A213" s="27"/>
      <c r="B213" s="28"/>
      <c r="C213" s="29"/>
      <c r="D213" s="30" t="s">
        <v>37</v>
      </c>
      <c r="E213" s="31"/>
      <c r="F213" s="32">
        <f>SUM(F204:F212)</f>
        <v>0</v>
      </c>
      <c r="G213" s="32">
        <f t="shared" ref="G213:J213" si="92">SUM(G204:G212)</f>
        <v>0</v>
      </c>
      <c r="H213" s="32">
        <f t="shared" si="92"/>
        <v>0</v>
      </c>
      <c r="I213" s="32">
        <f t="shared" si="92"/>
        <v>0</v>
      </c>
      <c r="J213" s="32">
        <f t="shared" si="92"/>
        <v>0</v>
      </c>
      <c r="K213" s="49"/>
      <c r="L213" s="32">
        <f t="shared" ref="L213" si="93">SUM(L204:L212)</f>
        <v>0</v>
      </c>
    </row>
    <row r="214" spans="1:12" ht="15">
      <c r="A214" s="36">
        <f>A196</f>
        <v>2</v>
      </c>
      <c r="B214" s="37">
        <f>B196</f>
        <v>5</v>
      </c>
      <c r="C214" s="55" t="s">
        <v>46</v>
      </c>
      <c r="D214" s="56"/>
      <c r="E214" s="38"/>
      <c r="F214" s="39">
        <f>F203+F213</f>
        <v>545</v>
      </c>
      <c r="G214" s="39">
        <f t="shared" ref="G214:J214" si="94">G203+G213</f>
        <v>30</v>
      </c>
      <c r="H214" s="39">
        <f t="shared" si="94"/>
        <v>10.3</v>
      </c>
      <c r="I214" s="39">
        <f t="shared" si="94"/>
        <v>81.5</v>
      </c>
      <c r="J214" s="39">
        <f t="shared" si="94"/>
        <v>539.70000000000005</v>
      </c>
      <c r="K214" s="39"/>
      <c r="L214" s="39">
        <f t="shared" ref="L214" si="95">L203+L213</f>
        <v>72.22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17" t="s">
        <v>90</v>
      </c>
      <c r="F215" s="18">
        <v>190</v>
      </c>
      <c r="G215" s="18">
        <v>8.1999999999999993</v>
      </c>
      <c r="H215" s="18">
        <v>8.3000000000000007</v>
      </c>
      <c r="I215" s="18">
        <v>18.5</v>
      </c>
      <c r="J215" s="18">
        <v>182</v>
      </c>
      <c r="K215" s="46" t="s">
        <v>91</v>
      </c>
      <c r="L215" s="18">
        <v>37</v>
      </c>
    </row>
    <row r="216" spans="1:12" ht="15">
      <c r="A216" s="19"/>
      <c r="B216" s="20"/>
      <c r="C216" s="21"/>
      <c r="D216" s="22"/>
      <c r="E216" s="23"/>
      <c r="F216" s="24" t="s">
        <v>36</v>
      </c>
      <c r="G216" s="24"/>
      <c r="H216" s="24"/>
      <c r="I216" s="24"/>
      <c r="J216" s="24"/>
      <c r="K216" s="47"/>
      <c r="L216" s="24"/>
    </row>
    <row r="217" spans="1:12" ht="15">
      <c r="A217" s="19"/>
      <c r="B217" s="20"/>
      <c r="C217" s="21"/>
      <c r="D217" s="25" t="s">
        <v>28</v>
      </c>
      <c r="E217" s="23" t="s">
        <v>29</v>
      </c>
      <c r="F217" s="24">
        <v>150</v>
      </c>
      <c r="G217" s="24">
        <v>3.5</v>
      </c>
      <c r="H217" s="24">
        <v>2.6</v>
      </c>
      <c r="I217" s="24">
        <v>9.4</v>
      </c>
      <c r="J217" s="24">
        <v>75.3</v>
      </c>
      <c r="K217" s="47" t="s">
        <v>30</v>
      </c>
      <c r="L217" s="24">
        <v>9.5</v>
      </c>
    </row>
    <row r="218" spans="1:12" ht="15">
      <c r="A218" s="19"/>
      <c r="B218" s="20"/>
      <c r="C218" s="21"/>
      <c r="D218" s="25" t="s">
        <v>31</v>
      </c>
      <c r="E218" s="23" t="s">
        <v>82</v>
      </c>
      <c r="F218" s="24">
        <v>30</v>
      </c>
      <c r="G218" s="24">
        <v>2.2999999999999998</v>
      </c>
      <c r="H218" s="24">
        <v>0.2</v>
      </c>
      <c r="I218" s="24">
        <v>14.8</v>
      </c>
      <c r="J218" s="24">
        <v>70.3</v>
      </c>
      <c r="K218" s="47" t="s">
        <v>33</v>
      </c>
      <c r="L218" s="24">
        <v>3</v>
      </c>
    </row>
    <row r="219" spans="1:12" ht="15">
      <c r="A219" s="19"/>
      <c r="B219" s="20"/>
      <c r="C219" s="21"/>
      <c r="D219" s="25" t="s">
        <v>34</v>
      </c>
      <c r="E219" s="23" t="s">
        <v>52</v>
      </c>
      <c r="F219" s="24">
        <v>140</v>
      </c>
      <c r="G219" s="24">
        <v>2.1</v>
      </c>
      <c r="H219" s="24">
        <v>0.7</v>
      </c>
      <c r="I219" s="24">
        <v>29.4</v>
      </c>
      <c r="J219" s="24">
        <v>132.30000000000001</v>
      </c>
      <c r="K219" s="47" t="s">
        <v>33</v>
      </c>
      <c r="L219" s="24">
        <v>19.920000000000002</v>
      </c>
    </row>
    <row r="220" spans="1:12" ht="15">
      <c r="A220" s="19"/>
      <c r="B220" s="20"/>
      <c r="C220" s="21"/>
      <c r="D220" s="22" t="s">
        <v>67</v>
      </c>
      <c r="E220" s="23" t="s">
        <v>68</v>
      </c>
      <c r="F220" s="24">
        <v>20</v>
      </c>
      <c r="G220" s="24">
        <v>4.5999999999999996</v>
      </c>
      <c r="H220" s="24">
        <v>5.9</v>
      </c>
      <c r="I220" s="24">
        <v>0</v>
      </c>
      <c r="J220" s="24">
        <v>71.7</v>
      </c>
      <c r="K220" s="47" t="s">
        <v>69</v>
      </c>
      <c r="L220" s="24">
        <v>11.3</v>
      </c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47"/>
      <c r="L221" s="24"/>
    </row>
    <row r="222" spans="1:12" ht="15">
      <c r="A222" s="27"/>
      <c r="B222" s="28"/>
      <c r="C222" s="29"/>
      <c r="D222" s="30" t="s">
        <v>37</v>
      </c>
      <c r="E222" s="31"/>
      <c r="F222" s="32">
        <f>SUM(F215:F221)</f>
        <v>530</v>
      </c>
      <c r="G222" s="32">
        <f t="shared" ref="G222:J222" si="96">SUM(G215:G221)</f>
        <v>20.7</v>
      </c>
      <c r="H222" s="32">
        <f t="shared" si="96"/>
        <v>17.7</v>
      </c>
      <c r="I222" s="32">
        <f t="shared" si="96"/>
        <v>72.099999999999994</v>
      </c>
      <c r="J222" s="32">
        <f t="shared" si="96"/>
        <v>531.6</v>
      </c>
      <c r="K222" s="49"/>
      <c r="L222" s="32">
        <f t="shared" ref="L222" si="97">SUM(L215:L221)</f>
        <v>80.72</v>
      </c>
    </row>
    <row r="223" spans="1:12" ht="15">
      <c r="A223" s="33">
        <f>A215</f>
        <v>2</v>
      </c>
      <c r="B223" s="34">
        <f>B215</f>
        <v>6</v>
      </c>
      <c r="C223" s="35" t="s">
        <v>38</v>
      </c>
      <c r="D223" s="25" t="s">
        <v>39</v>
      </c>
      <c r="E223" s="23"/>
      <c r="F223" s="24"/>
      <c r="G223" s="24" t="s">
        <v>36</v>
      </c>
      <c r="H223" s="24"/>
      <c r="I223" s="24"/>
      <c r="J223" s="24"/>
      <c r="K223" s="47"/>
      <c r="L223" s="24"/>
    </row>
    <row r="224" spans="1:12" ht="15">
      <c r="A224" s="19"/>
      <c r="B224" s="20"/>
      <c r="C224" s="21"/>
      <c r="D224" s="25" t="s">
        <v>40</v>
      </c>
      <c r="E224" s="23"/>
      <c r="F224" s="24"/>
      <c r="G224" s="24"/>
      <c r="H224" s="24"/>
      <c r="I224" s="24"/>
      <c r="J224" s="24"/>
      <c r="K224" s="47"/>
      <c r="L224" s="24"/>
    </row>
    <row r="225" spans="1:13" ht="15">
      <c r="A225" s="19"/>
      <c r="B225" s="20"/>
      <c r="C225" s="21"/>
      <c r="D225" s="25" t="s">
        <v>41</v>
      </c>
      <c r="E225" s="23"/>
      <c r="F225" s="24"/>
      <c r="G225" s="24"/>
      <c r="H225" s="24" t="s">
        <v>36</v>
      </c>
      <c r="I225" s="24"/>
      <c r="J225" s="24"/>
      <c r="K225" s="47"/>
      <c r="L225" s="24"/>
    </row>
    <row r="226" spans="1:13" ht="15">
      <c r="A226" s="19"/>
      <c r="B226" s="20"/>
      <c r="C226" s="21"/>
      <c r="D226" s="25" t="s">
        <v>42</v>
      </c>
      <c r="E226" s="23"/>
      <c r="F226" s="24"/>
      <c r="G226" s="24"/>
      <c r="H226" s="24"/>
      <c r="I226" s="24"/>
      <c r="J226" s="24"/>
      <c r="K226" s="47"/>
      <c r="L226" s="24" t="s">
        <v>36</v>
      </c>
      <c r="M226" s="1" t="s">
        <v>36</v>
      </c>
    </row>
    <row r="227" spans="1:13" ht="15">
      <c r="A227" s="19"/>
      <c r="B227" s="20"/>
      <c r="C227" s="21"/>
      <c r="D227" s="25" t="s">
        <v>43</v>
      </c>
      <c r="E227" s="23"/>
      <c r="F227" s="24"/>
      <c r="G227" s="24"/>
      <c r="H227" s="24"/>
      <c r="I227" s="24"/>
      <c r="J227" s="24"/>
      <c r="K227" s="47"/>
      <c r="L227" s="24"/>
    </row>
    <row r="228" spans="1:13" ht="15">
      <c r="A228" s="19"/>
      <c r="B228" s="20"/>
      <c r="C228" s="21"/>
      <c r="D228" s="25" t="s">
        <v>44</v>
      </c>
      <c r="E228" s="23"/>
      <c r="F228" s="24"/>
      <c r="G228" s="24"/>
      <c r="H228" s="24"/>
      <c r="I228" s="24"/>
      <c r="J228" s="24"/>
      <c r="K228" s="47"/>
      <c r="L228" s="24"/>
    </row>
    <row r="229" spans="1:13" ht="15">
      <c r="A229" s="19"/>
      <c r="B229" s="20"/>
      <c r="C229" s="21"/>
      <c r="D229" s="25" t="s">
        <v>45</v>
      </c>
      <c r="E229" s="23"/>
      <c r="F229" s="24"/>
      <c r="G229" s="24"/>
      <c r="H229" s="24"/>
      <c r="I229" s="24"/>
      <c r="J229" s="24" t="s">
        <v>36</v>
      </c>
      <c r="K229" s="47"/>
      <c r="L229" s="24"/>
    </row>
    <row r="230" spans="1:13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47"/>
      <c r="L230" s="24"/>
    </row>
    <row r="231" spans="1:13" ht="1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47"/>
      <c r="L231" s="24"/>
    </row>
    <row r="232" spans="1:13" ht="15">
      <c r="A232" s="27"/>
      <c r="B232" s="28"/>
      <c r="C232" s="29"/>
      <c r="D232" s="30" t="s">
        <v>37</v>
      </c>
      <c r="E232" s="31"/>
      <c r="F232" s="32">
        <f>SUM(F223:F231)</f>
        <v>0</v>
      </c>
      <c r="G232" s="32">
        <f t="shared" ref="G232:J232" si="98">SUM(G223:G231)</f>
        <v>0</v>
      </c>
      <c r="H232" s="32">
        <f t="shared" si="98"/>
        <v>0</v>
      </c>
      <c r="I232" s="32">
        <f t="shared" si="98"/>
        <v>0</v>
      </c>
      <c r="J232" s="32">
        <f t="shared" si="98"/>
        <v>0</v>
      </c>
      <c r="K232" s="49"/>
      <c r="L232" s="32">
        <f t="shared" ref="L232" si="99">SUM(L223:L231)</f>
        <v>0</v>
      </c>
    </row>
    <row r="233" spans="1:13" ht="15">
      <c r="A233" s="36">
        <f>A215</f>
        <v>2</v>
      </c>
      <c r="B233" s="37">
        <f>B215</f>
        <v>6</v>
      </c>
      <c r="C233" s="55" t="s">
        <v>46</v>
      </c>
      <c r="D233" s="56"/>
      <c r="E233" s="38"/>
      <c r="F233" s="39">
        <f>F222+F232</f>
        <v>530</v>
      </c>
      <c r="G233" s="39">
        <f t="shared" ref="G233:J233" si="100">G222+G232</f>
        <v>20.7</v>
      </c>
      <c r="H233" s="39">
        <f t="shared" si="100"/>
        <v>17.7</v>
      </c>
      <c r="I233" s="39">
        <f t="shared" si="100"/>
        <v>72.099999999999994</v>
      </c>
      <c r="J233" s="39">
        <f t="shared" si="100"/>
        <v>531.6</v>
      </c>
      <c r="K233" s="39"/>
      <c r="L233" s="39">
        <f t="shared" ref="L233" si="101">L222+L232</f>
        <v>80.72</v>
      </c>
    </row>
    <row r="234" spans="1:13">
      <c r="A234" s="51"/>
      <c r="B234" s="52"/>
      <c r="C234" s="54" t="s">
        <v>92</v>
      </c>
      <c r="D234" s="54"/>
      <c r="E234" s="54"/>
      <c r="F234" s="53">
        <f>(F24+F43+F62+F81+F100+F119+F138+F157+F176+F195+F214+F233)/(IF(F24=0,0,1)+IF(F43=0,0,1)+(IF(F62=0,0,1)+IF(F81=0,0,1)+IF(F100=0,0,1)+IF(F119=0,0,1)+IF(F138=0,0,1)+IF(F157=0,0,1)+IF(F176=0,0,1)+IF(F195=0,0,1)+IF(F214=0,0,1)+IF(F233=0,0,1)))</f>
        <v>543.16666666666697</v>
      </c>
      <c r="G234" s="53">
        <f>(G24+G43+G62+G81+G100+G119+G138+G157+G176+G195+G214+G233)/(IF(G24=0,0,1)+IF(G43=0,0,1)+(IF(G62=0,0,1)+IF(G81=0,0,1)+IF(G100=0,0,1)+IF(G119=0,0,1)+IF(G138=0,0,1)+IF(G157=0,0,1)+IF(G176=0,0,1)+IF(G195=0,0,1)+IF(G214=0,0,1)+IF(G233=0,0,1)))</f>
        <v>22.158333333333299</v>
      </c>
      <c r="H234" s="53">
        <f>(H24+H43+H62+H81+H100+H119+H138+H157+H176+H195+H214+H233)/(IF(H24=0,0,1)+IF(H43=0,0,1)+(IF(H62=0,0,1)+IF(H81=0,0,1)+IF(H100=0,0,1)+IF(H119=0,0,1)+IF(H138=0,0,1)+IF(H157=0,0,1)+IF(H176=0,0,1)+IF(H195=0,0,1)+IF(H214=0,0,1)+IF(H233=0,0,1)))</f>
        <v>15.8083333333333</v>
      </c>
      <c r="I234" s="53">
        <f>(I24+I43+I62+I81+I100+I119+I138+I157+I176+I195+I214+I233)/(IF(I24=0,0,1)+IF(I43=0,0,1)+(IF(I62=0,0,1)+IF(I81=0,0,1)+IF(I100=0,0,1)+IF(I119=0,0,1)+IF(I138=0,0,1)+IF(I157=0,0,1)+IF(I176=0,0,1)+IF(I195=0,0,1)+IF(I214=0,0,1)+IF(I233=0,0,1)))</f>
        <v>76.883333333333297</v>
      </c>
      <c r="J234" s="53">
        <f>(J24+J43+J62+J81+J100+J119+J138+J157+J176+J195+J214+J233)/(IF(J24=0,0,1)+IF(J43=0,0,1)+(IF(J62=0,0,1)+IF(J81=0,0,1)+IF(J100=0,0,1)+IF(J119=0,0,1)+IF(J138=0,0,1)+IF(J157=0,0,1)+IF(J176=0,0,1)+IF(J195=0,0,1)+IF(J214=0,0,1)+IF(J233=0,0,1)))</f>
        <v>538.43333333333305</v>
      </c>
      <c r="K234" s="53"/>
      <c r="L234" s="53">
        <f>(L24+L43+L62+L81+L100+L119+L138+L157+L176+L195+L214+L233)/(IF(L24=0,0,1)+IF(L43=0,0,1)+(IF(L62=0,0,1)+IF(L81=0,0,1)+IF(L100=0,0,1)+IF(L119=0,0,1)+IF(L138=0,0,1)+IF(L157=0,0,1)+IF(L176=0,0,1)+IF(L195=0,0,1)+IF(L214=0,0,1)+IF(L233=0,0,1)))</f>
        <v>70.099999999999994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2022-05-16T14:23:00Z</dcterms:created>
  <dcterms:modified xsi:type="dcterms:W3CDTF">2025-01-06T05:53:37Z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E99E8C4E2141469CB434EEE7780A0AE7_12</vt:lpwstr>
  </property>
  <property fmtid="{D5CDD505-2E9C-101B-9397-08002B2CF9AE}" pid="3" name="KSOProductBuildVer">
    <vt:lpwstr>1049-12.2.0.19307</vt:lpwstr>
  </property>
</Properties>
</file>